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 activeTab="1"/>
  </bookViews>
  <sheets>
    <sheet name="Current 4 hr DPA" sheetId="1" r:id="rId1"/>
    <sheet name="NEW 2.5 hour DPA" sheetId="3" r:id="rId2"/>
  </sheets>
  <calcPr calcId="145621"/>
</workbook>
</file>

<file path=xl/calcChain.xml><?xml version="1.0" encoding="utf-8"?>
<calcChain xmlns="http://schemas.openxmlformats.org/spreadsheetml/2006/main">
  <c r="A42" i="3" l="1"/>
  <c r="A43" i="3"/>
  <c r="A44" i="3" s="1"/>
  <c r="A3" i="3"/>
  <c r="A4" i="3" s="1"/>
  <c r="A5" i="3" s="1"/>
  <c r="A6" i="3" l="1"/>
  <c r="C60" i="1"/>
  <c r="C53" i="1"/>
  <c r="C40" i="1"/>
  <c r="C27" i="1"/>
  <c r="C1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7" i="3" l="1"/>
  <c r="A8" i="3" s="1"/>
  <c r="A9" i="3" s="1"/>
  <c r="A10" i="3" l="1"/>
  <c r="A11" i="3" s="1"/>
  <c r="A12" i="3" s="1"/>
  <c r="A13" i="3" s="1"/>
  <c r="A14" i="3" s="1"/>
  <c r="A15" i="3" s="1"/>
  <c r="A16" i="3" s="1"/>
  <c r="A17" i="3" l="1"/>
  <c r="A18" i="3" s="1"/>
  <c r="A19" i="3" s="1"/>
  <c r="A20" i="3" s="1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21" i="3"/>
  <c r="A41" i="3" l="1"/>
  <c r="A40" i="3"/>
</calcChain>
</file>

<file path=xl/sharedStrings.xml><?xml version="1.0" encoding="utf-8"?>
<sst xmlns="http://schemas.openxmlformats.org/spreadsheetml/2006/main" count="165" uniqueCount="93">
  <si>
    <t>Time</t>
  </si>
  <si>
    <t>Duration</t>
  </si>
  <si>
    <t>Chunks</t>
  </si>
  <si>
    <t xml:space="preserve">Slides </t>
  </si>
  <si>
    <t>Title Slide: How to Be Catholic:Stewardship as a Lifestyle</t>
  </si>
  <si>
    <t>FACILITATE</t>
  </si>
  <si>
    <t>Introductions/Group Discussion</t>
  </si>
  <si>
    <t>LECTURE</t>
  </si>
  <si>
    <t>Why Are We Here?</t>
  </si>
  <si>
    <t>Review Class Objectives</t>
  </si>
  <si>
    <t>STEWARDSHIP</t>
  </si>
  <si>
    <t>Agenda</t>
  </si>
  <si>
    <t>Interactive LECTURE</t>
  </si>
  <si>
    <t>Group Discussion: What does Stewardship Mean</t>
  </si>
  <si>
    <t>Survey Says:</t>
  </si>
  <si>
    <t>When you hear the phrase “Time, Talent, and Treasure”…:What does “Time” mean to you?</t>
  </si>
  <si>
    <t>When you hear the phrase “Time, Talent, and Treasure”…:What does “Talent” mean to you?</t>
  </si>
  <si>
    <t>When you hear the phrase “Time, Talent, and Treasure”…:What does “Treasure” mean to you?</t>
  </si>
  <si>
    <t>VIDEO</t>
  </si>
  <si>
    <t>VIDEO: What does Stewardship Mean to You? (10:30)</t>
  </si>
  <si>
    <t>Introduce the Model</t>
  </si>
  <si>
    <t>Pray Gratefully - Antidote for Self Pity and Isolation</t>
  </si>
  <si>
    <t>Why Start With Prayer?</t>
  </si>
  <si>
    <t>EXERCISE</t>
  </si>
  <si>
    <t>Individual Reflection (PM Page 11)</t>
  </si>
  <si>
    <t>Debrief: Participants offer examples</t>
  </si>
  <si>
    <t>The Power of Prayer(PM pp 12-13 for Quotes)
http://www.youtube.com/watch?v=WWuH3GGrT8o</t>
  </si>
  <si>
    <t>Lecture</t>
  </si>
  <si>
    <t>Prayer is a HUGE Topic….narrowing it to WHY We Pray</t>
  </si>
  <si>
    <t>WHY We Pray</t>
  </si>
  <si>
    <t>DISCUSSION</t>
  </si>
  <si>
    <t>ASK THE AUDIENCE: Obstacles to Prayer</t>
  </si>
  <si>
    <t>Your Personal Prayer Plan (pp 17 and 19) SELF ADDRESS ENVELOPE</t>
  </si>
  <si>
    <t>READ</t>
  </si>
  <si>
    <t>St. Anthony of Padua</t>
  </si>
  <si>
    <t>YOUR STEWARDSHIP PLAN</t>
  </si>
  <si>
    <t>Sample of a Stewardship Plan</t>
  </si>
  <si>
    <t>Prayer: The Cornerston of Stewardship</t>
  </si>
  <si>
    <t xml:space="preserve"> </t>
  </si>
  <si>
    <t>BREAK</t>
  </si>
  <si>
    <t>Serve Responsibly - Antidote for Selfishness</t>
  </si>
  <si>
    <t>Group Discussion: What Prevents people from participating?</t>
  </si>
  <si>
    <t>Survey Says (What are our “obstacles” to service?)</t>
  </si>
  <si>
    <t>Cycle of Gratitude.  YOU can set it in motion by IDENTIFYING NEED….</t>
  </si>
  <si>
    <r>
      <rPr>
        <sz val="11"/>
        <rFont val="Calibri"/>
        <family val="2"/>
        <scheme val="minor"/>
      </rPr>
      <t xml:space="preserve">VIDEO: Looking through God’s Eyes </t>
    </r>
    <r>
      <rPr>
        <u/>
        <sz val="11"/>
        <color theme="10"/>
        <rFont val="Calibri"/>
        <family val="2"/>
        <scheme val="minor"/>
      </rPr>
      <t xml:space="preserve">  http://www.youtube.com/watch?v=JxZR4HhlDu4</t>
    </r>
  </si>
  <si>
    <t>ASK THE AUDIENCE: Searching for Needs in Others:  FELLOWSHIP</t>
  </si>
  <si>
    <t>WHO WE ARE: We were made BY God and FOR God; To SERVE and LOVE on another; And live with him in Eternity</t>
  </si>
  <si>
    <t>Finding Your Gifts</t>
  </si>
  <si>
    <t>Identifying Your GIFTS - Indiv Worksheet, Discuss in trios. SHOW EXAMPLES on the NEXT SLIDE</t>
  </si>
  <si>
    <t>Who Does Your Ministry/Apostolate Need?</t>
  </si>
  <si>
    <t>What Does Your Ministry Need?</t>
  </si>
  <si>
    <t>How Will You Serve Differently? NEXT SLIDE for MSP</t>
  </si>
  <si>
    <t>Give Generously - Antidote for Greed</t>
  </si>
  <si>
    <t>The Experience of Giving.  Pairs discuss, class debrief.</t>
  </si>
  <si>
    <t>Ask the Audience: Obstacles to Giving</t>
  </si>
  <si>
    <t>The Dimes: Making Tithing a HABIT and a LIFESTYLE (Notes on PM p34)</t>
  </si>
  <si>
    <t>Debrief Video.  "The battleship that sinks stewardship is OWNERSHIP"</t>
  </si>
  <si>
    <t>Giving Starts with What God wants us to do.  Baby steps….</t>
  </si>
  <si>
    <t>How will you know you are on track?</t>
  </si>
  <si>
    <t>As a Household, Build a Budget</t>
  </si>
  <si>
    <t>PRIVATELY Brainstorm and estimate your potential for a JOYFUL giving plan  (PM p37)</t>
  </si>
  <si>
    <t>Venerable Fr. Michael McGiveney - The Knights' Main objective is GIVING</t>
  </si>
  <si>
    <t>Every Little Bit Counts - Leading our Parish to a Stewardship Lifestyle</t>
  </si>
  <si>
    <t>How will you GIVE DIFFERENTLY? NEXT SLIDE for MSP</t>
  </si>
  <si>
    <t>Tying It All Together</t>
  </si>
  <si>
    <t>ACTIVITY</t>
  </si>
  <si>
    <t>LIVE DEMONSTRATION or VIDEO: Putting First Things First (Big Rocks) http://www.youtube.com/watch?v=8705cHTKEgQ</t>
  </si>
  <si>
    <r>
      <t xml:space="preserve">Scheduling the Important Things. </t>
    </r>
    <r>
      <rPr>
        <b/>
        <i/>
        <sz val="11"/>
        <color theme="1"/>
        <rFont val="Calibri"/>
        <family val="2"/>
        <scheme val="minor"/>
      </rPr>
      <t>Put God First.</t>
    </r>
  </si>
  <si>
    <t>PRAYER</t>
  </si>
  <si>
    <t>The Stewardship Prayer</t>
  </si>
  <si>
    <t>Goodbye!</t>
  </si>
  <si>
    <t>Title Slide:Living a Catholic Lifestyle: Fulfillment Through Stewardship</t>
  </si>
  <si>
    <t xml:space="preserve">Stewardship Prayer </t>
  </si>
  <si>
    <t>The Popes, A Disciple's Response</t>
  </si>
  <si>
    <t>Group Discussion: What does Stewardship DO? (Glorifies God)</t>
  </si>
  <si>
    <t>Introduce Model, Three Legged Stool, When a Leg is Weak</t>
  </si>
  <si>
    <t>WHY we pray (Gratitude)</t>
  </si>
  <si>
    <t>Group Discussion:  Our Group's Call to Prayer</t>
  </si>
  <si>
    <t>Your Group's Plan (PM pp 17 and 19)</t>
  </si>
  <si>
    <t>YOUR STEWARDSHIP PLAN (Show Sample</t>
  </si>
  <si>
    <t>Individual work on the Stewardship Plan</t>
  </si>
  <si>
    <t>Cycle of Gratitude: YOU can set it in motion by IDENTIFYING NEED….</t>
  </si>
  <si>
    <t>Finding Your GIFTS and Identifying Your NEEDS - Group Exercise, Discuss in small groups. SHOW EXAMPLES on the NEXT SLIDE.
Leader completes the worksheet.</t>
  </si>
  <si>
    <t>How Will You Serve Differently? NEXT SLIDE for Individual Plan</t>
  </si>
  <si>
    <t>Start Slowly and Build Joyfully</t>
  </si>
  <si>
    <t>Our Message: "As a Household, Build a Budget"</t>
  </si>
  <si>
    <t>Debrief</t>
  </si>
  <si>
    <t>Let's Commit to One Another</t>
  </si>
  <si>
    <t>Group</t>
  </si>
  <si>
    <t>Guided 
Exercise</t>
  </si>
  <si>
    <t>Debrief: Participants offer examples of HOW THEY FELT</t>
  </si>
  <si>
    <t>Father Mark - Opening Prayer, St. Gianna Overview</t>
  </si>
  <si>
    <t>Play Prayer Video during the break
The Power of Prayer (PM pp 12-13 for Quotes)
http://www.youtube.com/watch?v=WWuH3GGrT8o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</si>
</sst>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20" fontId="0" fillId="2" borderId="5" xfId="0" applyNumberFormat="1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vertical="center" wrapText="1"/>
    </xf>
    <xf numFmtId="20" fontId="0" fillId="2" borderId="8" xfId="0" applyNumberFormat="1" applyFill="1" applyBorder="1" applyAlignment="1">
      <alignment horizontal="center"/>
    </xf>
    <xf numFmtId="20" fontId="0" fillId="2" borderId="12" xfId="0" applyNumberFormat="1" applyFill="1" applyBorder="1" applyAlignment="1">
      <alignment horizontal="center"/>
    </xf>
    <xf numFmtId="20" fontId="4" fillId="2" borderId="1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vertical="center" wrapText="1"/>
    </xf>
    <xf numFmtId="20" fontId="3" fillId="3" borderId="14" xfId="0" applyNumberFormat="1" applyFont="1" applyFill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vertical="center" wrapText="1"/>
    </xf>
    <xf numFmtId="20" fontId="0" fillId="4" borderId="8" xfId="0" applyNumberFormat="1" applyFill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vertical="center" wrapText="1"/>
    </xf>
    <xf numFmtId="20" fontId="0" fillId="4" borderId="8" xfId="0" applyNumberFormat="1" applyFill="1" applyBorder="1" applyAlignment="1">
      <alignment horizontal="center" vertical="center"/>
    </xf>
    <xf numFmtId="20" fontId="0" fillId="4" borderId="6" xfId="0" applyNumberFormat="1" applyFill="1" applyBorder="1" applyAlignment="1">
      <alignment horizontal="center" vertical="center"/>
    </xf>
    <xf numFmtId="20" fontId="0" fillId="4" borderId="12" xfId="0" applyNumberFormat="1" applyFill="1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20" fontId="1" fillId="5" borderId="15" xfId="0" applyNumberFormat="1" applyFont="1" applyFill="1" applyBorder="1" applyAlignment="1">
      <alignment horizontal="center"/>
    </xf>
    <xf numFmtId="20" fontId="1" fillId="5" borderId="16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vertical="center" wrapText="1"/>
    </xf>
    <xf numFmtId="20" fontId="1" fillId="6" borderId="14" xfId="0" applyNumberFormat="1" applyFont="1" applyFill="1" applyBorder="1" applyAlignment="1">
      <alignment horizontal="center"/>
    </xf>
    <xf numFmtId="20" fontId="1" fillId="6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vertical="center" wrapText="1"/>
    </xf>
    <xf numFmtId="20" fontId="0" fillId="7" borderId="8" xfId="0" applyNumberFormat="1" applyFill="1" applyBorder="1" applyAlignment="1">
      <alignment horizontal="center" vertical="center"/>
    </xf>
    <xf numFmtId="20" fontId="0" fillId="7" borderId="6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vertical="center" wrapText="1"/>
    </xf>
    <xf numFmtId="20" fontId="0" fillId="7" borderId="6" xfId="0" applyNumberFormat="1" applyFill="1" applyBorder="1" applyAlignment="1">
      <alignment horizontal="center"/>
    </xf>
    <xf numFmtId="0" fontId="5" fillId="7" borderId="7" xfId="1" applyFill="1" applyBorder="1" applyAlignment="1">
      <alignment vertical="center" wrapText="1"/>
    </xf>
    <xf numFmtId="0" fontId="6" fillId="7" borderId="7" xfId="1" applyFont="1" applyFill="1" applyBorder="1" applyAlignment="1">
      <alignment vertical="center" wrapText="1"/>
    </xf>
    <xf numFmtId="20" fontId="0" fillId="7" borderId="8" xfId="0" applyNumberFormat="1" applyFill="1" applyBorder="1" applyAlignment="1">
      <alignment horizontal="center"/>
    </xf>
    <xf numFmtId="20" fontId="0" fillId="7" borderId="12" xfId="0" applyNumberFormat="1" applyFill="1" applyBorder="1" applyAlignment="1">
      <alignment horizontal="center"/>
    </xf>
    <xf numFmtId="0" fontId="0" fillId="7" borderId="13" xfId="0" applyFill="1" applyBorder="1" applyAlignment="1">
      <alignment vertical="center" wrapText="1"/>
    </xf>
    <xf numFmtId="20" fontId="1" fillId="8" borderId="14" xfId="0" applyNumberFormat="1" applyFont="1" applyFill="1" applyBorder="1" applyAlignment="1">
      <alignment horizontal="center"/>
    </xf>
    <xf numFmtId="20" fontId="1" fillId="8" borderId="3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vertical="center" wrapText="1"/>
    </xf>
    <xf numFmtId="20" fontId="0" fillId="9" borderId="8" xfId="0" applyNumberFormat="1" applyFill="1" applyBorder="1" applyAlignment="1">
      <alignment horizontal="center" vertical="center"/>
    </xf>
    <xf numFmtId="20" fontId="0" fillId="9" borderId="6" xfId="0" applyNumberFormat="1" applyFill="1" applyBorder="1" applyAlignment="1">
      <alignment horizontal="center" vertical="center"/>
    </xf>
    <xf numFmtId="0" fontId="0" fillId="9" borderId="7" xfId="0" applyFill="1" applyBorder="1" applyAlignment="1">
      <alignment vertical="center" wrapText="1"/>
    </xf>
    <xf numFmtId="20" fontId="0" fillId="9" borderId="9" xfId="0" applyNumberFormat="1" applyFill="1" applyBorder="1" applyAlignment="1">
      <alignment horizontal="center" vertical="center"/>
    </xf>
    <xf numFmtId="0" fontId="0" fillId="9" borderId="18" xfId="0" applyFill="1" applyBorder="1" applyAlignment="1">
      <alignment vertical="center" wrapText="1"/>
    </xf>
    <xf numFmtId="20" fontId="0" fillId="9" borderId="12" xfId="0" applyNumberFormat="1" applyFill="1" applyBorder="1" applyAlignment="1">
      <alignment horizontal="center" vertical="center"/>
    </xf>
    <xf numFmtId="0" fontId="0" fillId="9" borderId="13" xfId="0" applyFill="1" applyBorder="1" applyAlignment="1">
      <alignment vertical="center" wrapText="1"/>
    </xf>
    <xf numFmtId="20" fontId="0" fillId="10" borderId="5" xfId="0" applyNumberFormat="1" applyFill="1" applyBorder="1" applyAlignment="1">
      <alignment horizontal="center"/>
    </xf>
    <xf numFmtId="20" fontId="0" fillId="10" borderId="11" xfId="0" applyNumberFormat="1" applyFill="1" applyBorder="1" applyAlignment="1">
      <alignment horizontal="center"/>
    </xf>
    <xf numFmtId="0" fontId="0" fillId="10" borderId="19" xfId="0" applyFill="1" applyBorder="1" applyAlignment="1">
      <alignment vertical="center" wrapText="1"/>
    </xf>
    <xf numFmtId="20" fontId="0" fillId="10" borderId="8" xfId="0" applyNumberFormat="1" applyFill="1" applyBorder="1" applyAlignment="1">
      <alignment horizontal="center"/>
    </xf>
    <xf numFmtId="20" fontId="0" fillId="10" borderId="6" xfId="0" applyNumberFormat="1" applyFill="1" applyBorder="1" applyAlignment="1">
      <alignment horizontal="center"/>
    </xf>
    <xf numFmtId="0" fontId="0" fillId="10" borderId="7" xfId="0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0" fontId="0" fillId="7" borderId="9" xfId="0" applyNumberFormat="1" applyFill="1" applyBorder="1" applyAlignment="1">
      <alignment horizontal="center" vertical="center"/>
    </xf>
    <xf numFmtId="20" fontId="0" fillId="9" borderId="9" xfId="0" applyNumberFormat="1" applyFill="1" applyBorder="1" applyAlignment="1">
      <alignment horizontal="center" vertical="center"/>
    </xf>
    <xf numFmtId="20" fontId="0" fillId="10" borderId="9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20" fontId="0" fillId="4" borderId="11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vertical="center" wrapText="1"/>
    </xf>
    <xf numFmtId="20" fontId="0" fillId="2" borderId="2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20" fontId="0" fillId="2" borderId="12" xfId="0" applyNumberFormat="1" applyFont="1" applyFill="1" applyBorder="1" applyAlignment="1">
      <alignment horizontal="center" vertical="center"/>
    </xf>
    <xf numFmtId="20" fontId="0" fillId="2" borderId="9" xfId="0" applyNumberFormat="1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20" fontId="1" fillId="6" borderId="3" xfId="0" applyNumberFormat="1" applyFont="1" applyFill="1" applyBorder="1" applyAlignment="1">
      <alignment horizontal="center" vertical="center"/>
    </xf>
    <xf numFmtId="20" fontId="0" fillId="7" borderId="12" xfId="0" applyNumberFormat="1" applyFill="1" applyBorder="1" applyAlignment="1">
      <alignment horizontal="center" vertical="center"/>
    </xf>
    <xf numFmtId="20" fontId="1" fillId="8" borderId="3" xfId="0" applyNumberFormat="1" applyFont="1" applyFill="1" applyBorder="1" applyAlignment="1">
      <alignment horizontal="center" vertical="center"/>
    </xf>
    <xf numFmtId="20" fontId="0" fillId="10" borderId="6" xfId="0" applyNumberForma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7" borderId="9" xfId="0" applyNumberFormat="1" applyFill="1" applyBorder="1" applyAlignment="1">
      <alignment horizontal="center" vertical="center"/>
    </xf>
    <xf numFmtId="20" fontId="0" fillId="7" borderId="11" xfId="0" applyNumberFormat="1" applyFill="1" applyBorder="1" applyAlignment="1">
      <alignment horizontal="center" vertical="center"/>
    </xf>
    <xf numFmtId="20" fontId="0" fillId="7" borderId="10" xfId="0" applyNumberFormat="1" applyFill="1" applyBorder="1" applyAlignment="1">
      <alignment horizontal="center" vertical="center"/>
    </xf>
    <xf numFmtId="20" fontId="0" fillId="9" borderId="9" xfId="0" applyNumberFormat="1" applyFill="1" applyBorder="1" applyAlignment="1">
      <alignment horizontal="center" vertical="center"/>
    </xf>
    <xf numFmtId="20" fontId="0" fillId="9" borderId="10" xfId="0" applyNumberFormat="1" applyFill="1" applyBorder="1" applyAlignment="1">
      <alignment horizontal="center" vertical="center"/>
    </xf>
    <xf numFmtId="20" fontId="0" fillId="9" borderId="11" xfId="0" applyNumberFormat="1" applyFill="1" applyBorder="1" applyAlignment="1">
      <alignment horizontal="center" vertical="center"/>
    </xf>
    <xf numFmtId="20" fontId="0" fillId="10" borderId="9" xfId="0" applyNumberFormat="1" applyFill="1" applyBorder="1" applyAlignment="1">
      <alignment horizontal="center"/>
    </xf>
    <xf numFmtId="20" fontId="0" fillId="10" borderId="11" xfId="0" applyNumberFormat="1" applyFill="1" applyBorder="1" applyAlignment="1">
      <alignment horizontal="center"/>
    </xf>
    <xf numFmtId="20" fontId="0" fillId="2" borderId="9" xfId="0" applyNumberFormat="1" applyFill="1" applyBorder="1" applyAlignment="1">
      <alignment horizontal="center" vertical="center" wrapText="1"/>
    </xf>
    <xf numFmtId="20" fontId="0" fillId="2" borderId="10" xfId="0" applyNumberFormat="1" applyFill="1" applyBorder="1" applyAlignment="1">
      <alignment horizontal="center" vertical="center" wrapText="1"/>
    </xf>
    <xf numFmtId="20" fontId="0" fillId="2" borderId="11" xfId="0" applyNumberFormat="1" applyFill="1" applyBorder="1" applyAlignment="1">
      <alignment horizontal="center" vertical="center" wrapText="1"/>
    </xf>
    <xf numFmtId="20" fontId="0" fillId="4" borderId="9" xfId="0" applyNumberFormat="1" applyFill="1" applyBorder="1" applyAlignment="1">
      <alignment horizontal="center"/>
    </xf>
    <xf numFmtId="20" fontId="0" fillId="4" borderId="11" xfId="0" applyNumberFormat="1" applyFill="1" applyBorder="1" applyAlignment="1">
      <alignment horizontal="center"/>
    </xf>
    <xf numFmtId="20" fontId="0" fillId="4" borderId="9" xfId="0" applyNumberFormat="1" applyFill="1" applyBorder="1" applyAlignment="1">
      <alignment horizontal="center" vertical="center" wrapText="1"/>
    </xf>
    <xf numFmtId="20" fontId="0" fillId="4" borderId="11" xfId="0" applyNumberFormat="1" applyFill="1" applyBorder="1" applyAlignment="1">
      <alignment horizontal="center" vertical="center" wrapText="1"/>
    </xf>
    <xf numFmtId="20" fontId="0" fillId="4" borderId="9" xfId="0" applyNumberFormat="1" applyFill="1" applyBorder="1" applyAlignment="1">
      <alignment horizontal="center" vertical="center"/>
    </xf>
    <xf numFmtId="20" fontId="0" fillId="4" borderId="11" xfId="0" applyNumberFormat="1" applyFill="1" applyBorder="1" applyAlignment="1">
      <alignment horizontal="center" vertical="center"/>
    </xf>
    <xf numFmtId="20" fontId="0" fillId="7" borderId="9" xfId="0" applyNumberFormat="1" applyFill="1" applyBorder="1" applyAlignment="1">
      <alignment horizontal="center" vertical="center" wrapText="1"/>
    </xf>
    <xf numFmtId="20" fontId="0" fillId="7" borderId="10" xfId="0" applyNumberFormat="1" applyFill="1" applyBorder="1" applyAlignment="1">
      <alignment horizontal="center" vertical="center" wrapText="1"/>
    </xf>
    <xf numFmtId="20" fontId="0" fillId="7" borderId="11" xfId="0" applyNumberFormat="1" applyFill="1" applyBorder="1" applyAlignment="1">
      <alignment horizontal="center" vertical="center" wrapText="1"/>
    </xf>
    <xf numFmtId="20" fontId="0" fillId="10" borderId="9" xfId="0" applyNumberFormat="1" applyFill="1" applyBorder="1" applyAlignment="1">
      <alignment horizontal="center" vertical="center"/>
    </xf>
    <xf numFmtId="20" fontId="0" fillId="10" borderId="11" xfId="0" applyNumberFormat="1" applyFill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utube.com/watch?v=JxZR4HhlDu4%20THE%20JOY%20OF%20SERVICE&#8230;FINDING%20A%20F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outube.com/watch?v=JxZR4HhlDu4%20THE%20JOY%20OF%20SERVICE&#8230;FINDING%20A%20F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58" workbookViewId="0">
      <selection activeCell="C66" sqref="C66"/>
    </sheetView>
  </sheetViews>
  <sheetFormatPr defaultRowHeight="14.4" x14ac:dyDescent="0.3"/>
  <cols>
    <col min="1" max="2" width="8.88671875" style="59"/>
    <col min="3" max="3" width="11.109375" style="59" bestFit="1" customWidth="1"/>
    <col min="4" max="4" width="57.6640625" style="60" customWidth="1"/>
  </cols>
  <sheetData>
    <row r="1" spans="1:4" ht="15" thickBot="1" x14ac:dyDescent="0.35">
      <c r="A1" s="1" t="s">
        <v>0</v>
      </c>
      <c r="B1" s="2" t="s">
        <v>1</v>
      </c>
      <c r="C1" s="2" t="s">
        <v>2</v>
      </c>
      <c r="D1" s="3" t="s">
        <v>3</v>
      </c>
    </row>
    <row r="2" spans="1:4" ht="15" thickBot="1" x14ac:dyDescent="0.35">
      <c r="A2" s="4">
        <v>0.35416666666666669</v>
      </c>
      <c r="B2" s="5">
        <v>6.9444444444444447E-4</v>
      </c>
      <c r="C2" s="6"/>
      <c r="D2" s="7" t="s">
        <v>4</v>
      </c>
    </row>
    <row r="3" spans="1:4" x14ac:dyDescent="0.3">
      <c r="A3" s="8">
        <f>SUM(A2:B2)</f>
        <v>0.35486111111111113</v>
      </c>
      <c r="B3" s="9">
        <v>1.3888888888888888E-2</v>
      </c>
      <c r="C3" s="9" t="s">
        <v>5</v>
      </c>
      <c r="D3" s="10" t="s">
        <v>6</v>
      </c>
    </row>
    <row r="4" spans="1:4" x14ac:dyDescent="0.3">
      <c r="A4" s="11">
        <f>SUM(A3:B3)</f>
        <v>0.36875000000000002</v>
      </c>
      <c r="B4" s="9">
        <v>1.3888888888888889E-3</v>
      </c>
      <c r="C4" s="90" t="s">
        <v>7</v>
      </c>
      <c r="D4" s="10" t="s">
        <v>8</v>
      </c>
    </row>
    <row r="5" spans="1:4" x14ac:dyDescent="0.3">
      <c r="A5" s="8">
        <f t="shared" ref="A5:A54" si="0">SUM(A4:B4)</f>
        <v>0.37013888888888891</v>
      </c>
      <c r="B5" s="9">
        <v>6.9444444444444447E-4</v>
      </c>
      <c r="C5" s="91"/>
      <c r="D5" s="10" t="s">
        <v>9</v>
      </c>
    </row>
    <row r="6" spans="1:4" x14ac:dyDescent="0.3">
      <c r="A6" s="11">
        <f t="shared" si="0"/>
        <v>0.37083333333333335</v>
      </c>
      <c r="B6" s="9">
        <v>0</v>
      </c>
      <c r="C6" s="91"/>
      <c r="D6" s="10" t="s">
        <v>10</v>
      </c>
    </row>
    <row r="7" spans="1:4" x14ac:dyDescent="0.3">
      <c r="A7" s="8">
        <f t="shared" si="0"/>
        <v>0.37083333333333335</v>
      </c>
      <c r="B7" s="9">
        <v>1.3888888888888889E-3</v>
      </c>
      <c r="C7" s="92"/>
      <c r="D7" s="10" t="s">
        <v>11</v>
      </c>
    </row>
    <row r="8" spans="1:4" x14ac:dyDescent="0.3">
      <c r="A8" s="11">
        <f t="shared" si="0"/>
        <v>0.37222222222222223</v>
      </c>
      <c r="B8" s="9">
        <v>1.3888888888888889E-3</v>
      </c>
      <c r="C8" s="90" t="s">
        <v>12</v>
      </c>
      <c r="D8" s="10" t="s">
        <v>13</v>
      </c>
    </row>
    <row r="9" spans="1:4" x14ac:dyDescent="0.3">
      <c r="A9" s="8">
        <f t="shared" si="0"/>
        <v>0.37361111111111112</v>
      </c>
      <c r="B9" s="9">
        <v>1.3888888888888889E-3</v>
      </c>
      <c r="C9" s="91"/>
      <c r="D9" s="10" t="s">
        <v>14</v>
      </c>
    </row>
    <row r="10" spans="1:4" ht="28.8" x14ac:dyDescent="0.3">
      <c r="A10" s="11">
        <f t="shared" si="0"/>
        <v>0.375</v>
      </c>
      <c r="B10" s="9">
        <v>2.0833333333333333E-3</v>
      </c>
      <c r="C10" s="91"/>
      <c r="D10" s="10" t="s">
        <v>15</v>
      </c>
    </row>
    <row r="11" spans="1:4" ht="28.8" x14ac:dyDescent="0.3">
      <c r="A11" s="8">
        <f t="shared" si="0"/>
        <v>0.37708333333333333</v>
      </c>
      <c r="B11" s="9">
        <v>2.0833333333333333E-3</v>
      </c>
      <c r="C11" s="91"/>
      <c r="D11" s="10" t="s">
        <v>16</v>
      </c>
    </row>
    <row r="12" spans="1:4" ht="28.8" x14ac:dyDescent="0.3">
      <c r="A12" s="11">
        <f t="shared" si="0"/>
        <v>0.37916666666666665</v>
      </c>
      <c r="B12" s="9">
        <v>2.0833333333333333E-3</v>
      </c>
      <c r="C12" s="92"/>
      <c r="D12" s="10" t="s">
        <v>17</v>
      </c>
    </row>
    <row r="13" spans="1:4" x14ac:dyDescent="0.3">
      <c r="A13" s="8">
        <f t="shared" si="0"/>
        <v>0.38124999999999998</v>
      </c>
      <c r="B13" s="9">
        <v>7.6388888888888886E-3</v>
      </c>
      <c r="C13" s="9" t="s">
        <v>18</v>
      </c>
      <c r="D13" s="10" t="s">
        <v>19</v>
      </c>
    </row>
    <row r="14" spans="1:4" ht="15" thickBot="1" x14ac:dyDescent="0.35">
      <c r="A14" s="11">
        <f t="shared" si="0"/>
        <v>0.38888888888888884</v>
      </c>
      <c r="B14" s="12">
        <v>2.7777777777777779E-3</v>
      </c>
      <c r="C14" s="13">
        <f>SUM(B2:B14)</f>
        <v>3.7499999999999992E-2</v>
      </c>
      <c r="D14" s="14" t="s">
        <v>20</v>
      </c>
    </row>
    <row r="15" spans="1:4" x14ac:dyDescent="0.3">
      <c r="A15" s="15">
        <f t="shared" si="0"/>
        <v>0.39166666666666661</v>
      </c>
      <c r="B15" s="16">
        <v>0</v>
      </c>
      <c r="C15" s="16"/>
      <c r="D15" s="17" t="s">
        <v>21</v>
      </c>
    </row>
    <row r="16" spans="1:4" x14ac:dyDescent="0.3">
      <c r="A16" s="18">
        <f t="shared" si="0"/>
        <v>0.39166666666666661</v>
      </c>
      <c r="B16" s="19">
        <v>1.3888888888888889E-3</v>
      </c>
      <c r="C16" s="19" t="s">
        <v>7</v>
      </c>
      <c r="D16" s="20" t="s">
        <v>22</v>
      </c>
    </row>
    <row r="17" spans="1:4" x14ac:dyDescent="0.3">
      <c r="A17" s="18">
        <f>SUM(A16:B16)</f>
        <v>0.39305555555555549</v>
      </c>
      <c r="B17" s="19">
        <v>3.472222222222222E-3</v>
      </c>
      <c r="C17" s="93" t="s">
        <v>23</v>
      </c>
      <c r="D17" s="20" t="s">
        <v>24</v>
      </c>
    </row>
    <row r="18" spans="1:4" x14ac:dyDescent="0.3">
      <c r="A18" s="18">
        <f t="shared" si="0"/>
        <v>0.3965277777777777</v>
      </c>
      <c r="B18" s="19">
        <v>2.0833333333333333E-3</v>
      </c>
      <c r="C18" s="94"/>
      <c r="D18" s="20" t="s">
        <v>25</v>
      </c>
    </row>
    <row r="19" spans="1:4" ht="28.8" x14ac:dyDescent="0.3">
      <c r="A19" s="21">
        <f t="shared" si="0"/>
        <v>0.39861111111111103</v>
      </c>
      <c r="B19" s="22">
        <v>2.7777777777777779E-3</v>
      </c>
      <c r="C19" s="22" t="s">
        <v>18</v>
      </c>
      <c r="D19" s="20" t="s">
        <v>26</v>
      </c>
    </row>
    <row r="20" spans="1:4" x14ac:dyDescent="0.3">
      <c r="A20" s="18">
        <f t="shared" si="0"/>
        <v>0.4013888888888888</v>
      </c>
      <c r="B20" s="19">
        <v>6.9444444444444447E-4</v>
      </c>
      <c r="C20" s="95" t="s">
        <v>27</v>
      </c>
      <c r="D20" s="20" t="s">
        <v>28</v>
      </c>
    </row>
    <row r="21" spans="1:4" x14ac:dyDescent="0.3">
      <c r="A21" s="18">
        <f t="shared" si="0"/>
        <v>0.40208333333333324</v>
      </c>
      <c r="B21" s="19">
        <v>1.3888888888888889E-3</v>
      </c>
      <c r="C21" s="96"/>
      <c r="D21" s="20" t="s">
        <v>29</v>
      </c>
    </row>
    <row r="22" spans="1:4" x14ac:dyDescent="0.3">
      <c r="A22" s="18">
        <f t="shared" si="0"/>
        <v>0.40347222222222212</v>
      </c>
      <c r="B22" s="19">
        <v>2.0833333333333333E-3</v>
      </c>
      <c r="C22" s="19" t="s">
        <v>30</v>
      </c>
      <c r="D22" s="20" t="s">
        <v>31</v>
      </c>
    </row>
    <row r="23" spans="1:4" x14ac:dyDescent="0.3">
      <c r="A23" s="18">
        <f t="shared" si="0"/>
        <v>0.40555555555555545</v>
      </c>
      <c r="B23" s="19">
        <v>6.9444444444444441E-3</v>
      </c>
      <c r="C23" s="19" t="s">
        <v>23</v>
      </c>
      <c r="D23" s="20" t="s">
        <v>32</v>
      </c>
    </row>
    <row r="24" spans="1:4" x14ac:dyDescent="0.3">
      <c r="A24" s="18">
        <f t="shared" si="0"/>
        <v>0.41249999999999987</v>
      </c>
      <c r="B24" s="19">
        <v>1.3888888888888889E-3</v>
      </c>
      <c r="C24" s="19" t="s">
        <v>33</v>
      </c>
      <c r="D24" s="20" t="s">
        <v>34</v>
      </c>
    </row>
    <row r="25" spans="1:4" x14ac:dyDescent="0.3">
      <c r="A25" s="18">
        <f t="shared" si="0"/>
        <v>0.41388888888888875</v>
      </c>
      <c r="B25" s="19">
        <v>1.3888888888888889E-3</v>
      </c>
      <c r="C25" s="97" t="s">
        <v>23</v>
      </c>
      <c r="D25" s="20" t="s">
        <v>35</v>
      </c>
    </row>
    <row r="26" spans="1:4" x14ac:dyDescent="0.3">
      <c r="A26" s="18">
        <f t="shared" si="0"/>
        <v>0.41527777777777763</v>
      </c>
      <c r="B26" s="19">
        <v>2.0833333333333333E-3</v>
      </c>
      <c r="C26" s="98"/>
      <c r="D26" s="20" t="s">
        <v>36</v>
      </c>
    </row>
    <row r="27" spans="1:4" ht="15" thickBot="1" x14ac:dyDescent="0.35">
      <c r="A27" s="18">
        <f t="shared" si="0"/>
        <v>0.41736111111111096</v>
      </c>
      <c r="B27" s="23">
        <v>6.9444444444444447E-4</v>
      </c>
      <c r="C27" s="23">
        <f>SUM(B15:B27)</f>
        <v>2.6388888888888885E-2</v>
      </c>
      <c r="D27" s="24" t="s">
        <v>37</v>
      </c>
    </row>
    <row r="28" spans="1:4" ht="15" thickBot="1" x14ac:dyDescent="0.35">
      <c r="A28" s="25">
        <f>SUM(A27:B27)</f>
        <v>0.4180555555555554</v>
      </c>
      <c r="B28" s="26">
        <v>6.9444444444444441E-3</v>
      </c>
      <c r="C28" s="26" t="s">
        <v>38</v>
      </c>
      <c r="D28" s="27" t="s">
        <v>39</v>
      </c>
    </row>
    <row r="29" spans="1:4" x14ac:dyDescent="0.3">
      <c r="A29" s="28">
        <f>SUM(A28:B28)</f>
        <v>0.42499999999999982</v>
      </c>
      <c r="B29" s="29">
        <v>0</v>
      </c>
      <c r="C29" s="29"/>
      <c r="D29" s="30" t="s">
        <v>40</v>
      </c>
    </row>
    <row r="30" spans="1:4" x14ac:dyDescent="0.3">
      <c r="A30" s="31">
        <f>SUM(A29:B29)</f>
        <v>0.42499999999999982</v>
      </c>
      <c r="B30" s="32">
        <v>2.7777777777777779E-3</v>
      </c>
      <c r="C30" s="99" t="s">
        <v>7</v>
      </c>
      <c r="D30" s="33" t="s">
        <v>41</v>
      </c>
    </row>
    <row r="31" spans="1:4" x14ac:dyDescent="0.3">
      <c r="A31" s="31">
        <f>SUM(A30:B30)</f>
        <v>0.42777777777777759</v>
      </c>
      <c r="B31" s="32">
        <v>1.3888888888888889E-3</v>
      </c>
      <c r="C31" s="100"/>
      <c r="D31" s="33" t="s">
        <v>42</v>
      </c>
    </row>
    <row r="32" spans="1:4" ht="28.8" x14ac:dyDescent="0.3">
      <c r="A32" s="31">
        <f t="shared" ref="A32:A40" si="1">SUM(A31:B31)</f>
        <v>0.42916666666666647</v>
      </c>
      <c r="B32" s="32">
        <v>2.0833333333333333E-3</v>
      </c>
      <c r="C32" s="101"/>
      <c r="D32" s="33" t="s">
        <v>43</v>
      </c>
    </row>
    <row r="33" spans="1:4" ht="28.8" x14ac:dyDescent="0.3">
      <c r="A33" s="31">
        <f t="shared" si="1"/>
        <v>0.4312499999999998</v>
      </c>
      <c r="B33" s="32">
        <v>3.472222222222222E-3</v>
      </c>
      <c r="C33" s="34" t="s">
        <v>18</v>
      </c>
      <c r="D33" s="35" t="s">
        <v>44</v>
      </c>
    </row>
    <row r="34" spans="1:4" x14ac:dyDescent="0.3">
      <c r="A34" s="31">
        <f t="shared" si="1"/>
        <v>0.43472222222222201</v>
      </c>
      <c r="B34" s="32">
        <v>2.0833333333333333E-3</v>
      </c>
      <c r="C34" s="34" t="s">
        <v>30</v>
      </c>
      <c r="D34" s="36" t="s">
        <v>45</v>
      </c>
    </row>
    <row r="35" spans="1:4" ht="28.8" x14ac:dyDescent="0.3">
      <c r="A35" s="31">
        <f t="shared" si="1"/>
        <v>0.43680555555555534</v>
      </c>
      <c r="B35" s="32">
        <v>6.9444444444444447E-4</v>
      </c>
      <c r="C35" s="82" t="s">
        <v>7</v>
      </c>
      <c r="D35" s="33" t="s">
        <v>46</v>
      </c>
    </row>
    <row r="36" spans="1:4" x14ac:dyDescent="0.3">
      <c r="A36" s="31">
        <f t="shared" si="1"/>
        <v>0.43749999999999978</v>
      </c>
      <c r="B36" s="32">
        <v>2.7777777777777779E-3</v>
      </c>
      <c r="C36" s="83"/>
      <c r="D36" s="33" t="s">
        <v>47</v>
      </c>
    </row>
    <row r="37" spans="1:4" ht="28.8" x14ac:dyDescent="0.3">
      <c r="A37" s="31">
        <f t="shared" si="1"/>
        <v>0.44027777777777755</v>
      </c>
      <c r="B37" s="32">
        <v>1.0416666666666666E-2</v>
      </c>
      <c r="C37" s="82" t="s">
        <v>23</v>
      </c>
      <c r="D37" s="33" t="s">
        <v>48</v>
      </c>
    </row>
    <row r="38" spans="1:4" x14ac:dyDescent="0.3">
      <c r="A38" s="37">
        <f t="shared" si="1"/>
        <v>0.45069444444444423</v>
      </c>
      <c r="B38" s="34">
        <v>2.0833333333333333E-3</v>
      </c>
      <c r="C38" s="84"/>
      <c r="D38" s="33" t="s">
        <v>49</v>
      </c>
    </row>
    <row r="39" spans="1:4" x14ac:dyDescent="0.3">
      <c r="A39" s="37">
        <f t="shared" si="1"/>
        <v>0.45277777777777756</v>
      </c>
      <c r="B39" s="34">
        <v>1.0416666666666666E-2</v>
      </c>
      <c r="C39" s="83"/>
      <c r="D39" s="33" t="s">
        <v>50</v>
      </c>
    </row>
    <row r="40" spans="1:4" ht="15" thickBot="1" x14ac:dyDescent="0.35">
      <c r="A40" s="37">
        <f t="shared" si="1"/>
        <v>0.46319444444444424</v>
      </c>
      <c r="B40" s="38">
        <v>2.0833333333333333E-3</v>
      </c>
      <c r="C40" s="38">
        <f>SUM(B29:B40)</f>
        <v>4.0277777777777773E-2</v>
      </c>
      <c r="D40" s="39" t="s">
        <v>51</v>
      </c>
    </row>
    <row r="41" spans="1:4" ht="15" thickBot="1" x14ac:dyDescent="0.35">
      <c r="A41" s="25">
        <f>SUM(A40:B40)</f>
        <v>0.46527777777777757</v>
      </c>
      <c r="B41" s="26">
        <v>6.9444444444444441E-3</v>
      </c>
      <c r="C41" s="26" t="s">
        <v>38</v>
      </c>
      <c r="D41" s="27" t="s">
        <v>39</v>
      </c>
    </row>
    <row r="42" spans="1:4" x14ac:dyDescent="0.3">
      <c r="A42" s="40">
        <f>SUM(A41:B41)</f>
        <v>0.47222222222222199</v>
      </c>
      <c r="B42" s="41">
        <v>0</v>
      </c>
      <c r="C42" s="41"/>
      <c r="D42" s="42" t="s">
        <v>52</v>
      </c>
    </row>
    <row r="43" spans="1:4" x14ac:dyDescent="0.3">
      <c r="A43" s="43">
        <f t="shared" si="0"/>
        <v>0.47222222222222199</v>
      </c>
      <c r="B43" s="44">
        <v>8.3333333333333332E-3</v>
      </c>
      <c r="C43" s="44" t="s">
        <v>23</v>
      </c>
      <c r="D43" s="45" t="s">
        <v>53</v>
      </c>
    </row>
    <row r="44" spans="1:4" x14ac:dyDescent="0.3">
      <c r="A44" s="43">
        <f t="shared" si="0"/>
        <v>0.48055555555555535</v>
      </c>
      <c r="B44" s="44">
        <v>2.7777777777777779E-3</v>
      </c>
      <c r="C44" s="44" t="s">
        <v>30</v>
      </c>
      <c r="D44" s="45" t="s">
        <v>54</v>
      </c>
    </row>
    <row r="45" spans="1:4" ht="28.8" x14ac:dyDescent="0.3">
      <c r="A45" s="43">
        <f t="shared" si="0"/>
        <v>0.48333333333333311</v>
      </c>
      <c r="B45" s="44">
        <v>3.472222222222222E-3</v>
      </c>
      <c r="C45" s="44" t="s">
        <v>18</v>
      </c>
      <c r="D45" s="45" t="s">
        <v>55</v>
      </c>
    </row>
    <row r="46" spans="1:4" ht="28.8" x14ac:dyDescent="0.3">
      <c r="A46" s="43">
        <f t="shared" si="0"/>
        <v>0.48680555555555532</v>
      </c>
      <c r="B46" s="44">
        <v>2.0833333333333333E-3</v>
      </c>
      <c r="C46" s="44" t="s">
        <v>30</v>
      </c>
      <c r="D46" s="45" t="s">
        <v>56</v>
      </c>
    </row>
    <row r="47" spans="1:4" x14ac:dyDescent="0.3">
      <c r="A47" s="43">
        <f t="shared" si="0"/>
        <v>0.48888888888888865</v>
      </c>
      <c r="B47" s="44">
        <v>1.3888888888888889E-3</v>
      </c>
      <c r="C47" s="85" t="s">
        <v>7</v>
      </c>
      <c r="D47" s="45" t="s">
        <v>57</v>
      </c>
    </row>
    <row r="48" spans="1:4" x14ac:dyDescent="0.3">
      <c r="A48" s="43">
        <f t="shared" si="0"/>
        <v>0.49027777777777753</v>
      </c>
      <c r="B48" s="44">
        <v>6.9444444444444447E-4</v>
      </c>
      <c r="C48" s="86"/>
      <c r="D48" s="45" t="s">
        <v>58</v>
      </c>
    </row>
    <row r="49" spans="1:4" x14ac:dyDescent="0.3">
      <c r="A49" s="43">
        <f t="shared" si="0"/>
        <v>0.49097222222222198</v>
      </c>
      <c r="B49" s="44">
        <v>1.3888888888888889E-3</v>
      </c>
      <c r="C49" s="87"/>
      <c r="D49" s="45" t="s">
        <v>59</v>
      </c>
    </row>
    <row r="50" spans="1:4" ht="28.8" x14ac:dyDescent="0.3">
      <c r="A50" s="43">
        <f t="shared" si="0"/>
        <v>0.49236111111111086</v>
      </c>
      <c r="B50" s="44">
        <v>6.9444444444444441E-3</v>
      </c>
      <c r="C50" s="44" t="s">
        <v>23</v>
      </c>
      <c r="D50" s="45" t="s">
        <v>60</v>
      </c>
    </row>
    <row r="51" spans="1:4" ht="28.8" x14ac:dyDescent="0.3">
      <c r="A51" s="43">
        <f t="shared" si="0"/>
        <v>0.49930555555555528</v>
      </c>
      <c r="B51" s="44">
        <v>2.0833333333333333E-3</v>
      </c>
      <c r="C51" s="44" t="s">
        <v>33</v>
      </c>
      <c r="D51" s="45" t="s">
        <v>61</v>
      </c>
    </row>
    <row r="52" spans="1:4" x14ac:dyDescent="0.3">
      <c r="A52" s="43">
        <f t="shared" si="0"/>
        <v>0.50138888888888866</v>
      </c>
      <c r="B52" s="46">
        <v>2.0833333333333333E-3</v>
      </c>
      <c r="C52" s="46" t="s">
        <v>7</v>
      </c>
      <c r="D52" s="47" t="s">
        <v>62</v>
      </c>
    </row>
    <row r="53" spans="1:4" ht="15" thickBot="1" x14ac:dyDescent="0.35">
      <c r="A53" s="43">
        <f t="shared" si="0"/>
        <v>0.50347222222222199</v>
      </c>
      <c r="B53" s="48">
        <v>2.0833333333333333E-3</v>
      </c>
      <c r="C53" s="48">
        <f>SUM(B42:B53)</f>
        <v>3.3333333333333333E-2</v>
      </c>
      <c r="D53" s="49" t="s">
        <v>63</v>
      </c>
    </row>
    <row r="54" spans="1:4" x14ac:dyDescent="0.3">
      <c r="A54" s="28">
        <f t="shared" si="0"/>
        <v>0.50555555555555531</v>
      </c>
      <c r="B54" s="29">
        <v>3.472222222222222E-3</v>
      </c>
      <c r="C54" s="29"/>
      <c r="D54" s="30" t="s">
        <v>64</v>
      </c>
    </row>
    <row r="55" spans="1:4" ht="28.8" x14ac:dyDescent="0.3">
      <c r="A55" s="50">
        <f>SUM(A54:B54)</f>
        <v>0.50902777777777752</v>
      </c>
      <c r="B55" s="51">
        <v>6.9444444444444441E-3</v>
      </c>
      <c r="C55" s="51" t="s">
        <v>65</v>
      </c>
      <c r="D55" s="52" t="s">
        <v>66</v>
      </c>
    </row>
    <row r="56" spans="1:4" x14ac:dyDescent="0.3">
      <c r="A56" s="53">
        <f>SUM(A55:B55)</f>
        <v>0.51597222222222194</v>
      </c>
      <c r="B56" s="54">
        <v>1.3888888888888889E-3</v>
      </c>
      <c r="C56" s="88" t="s">
        <v>27</v>
      </c>
      <c r="D56" s="55" t="s">
        <v>67</v>
      </c>
    </row>
    <row r="57" spans="1:4" x14ac:dyDescent="0.3">
      <c r="A57" s="50">
        <f t="shared" ref="A57:A60" si="2">SUM(A56:B56)</f>
        <v>0.51736111111111083</v>
      </c>
      <c r="B57" s="54">
        <v>1.3888888888888889E-3</v>
      </c>
      <c r="C57" s="89"/>
      <c r="D57" s="55" t="s">
        <v>9</v>
      </c>
    </row>
    <row r="58" spans="1:4" x14ac:dyDescent="0.3">
      <c r="A58" s="50">
        <f>SUM(A57:B57)</f>
        <v>0.51874999999999971</v>
      </c>
      <c r="B58" s="54">
        <v>1.3888888888888889E-3</v>
      </c>
      <c r="C58" s="54" t="s">
        <v>68</v>
      </c>
      <c r="D58" s="55" t="s">
        <v>69</v>
      </c>
    </row>
    <row r="59" spans="1:4" x14ac:dyDescent="0.3">
      <c r="A59" s="53">
        <f t="shared" si="2"/>
        <v>0.5201388888888886</v>
      </c>
      <c r="B59" s="54">
        <v>6.9444444444444447E-4</v>
      </c>
      <c r="C59" s="54"/>
      <c r="D59" s="55" t="s">
        <v>70</v>
      </c>
    </row>
    <row r="60" spans="1:4" ht="15" thickBot="1" x14ac:dyDescent="0.35">
      <c r="A60" s="50">
        <f t="shared" si="2"/>
        <v>0.52083333333333304</v>
      </c>
      <c r="B60" s="56"/>
      <c r="C60" s="57">
        <f>SUM( B2:B59)</f>
        <v>0.16666666666666663</v>
      </c>
      <c r="D60" s="58"/>
    </row>
  </sheetData>
  <mergeCells count="10">
    <mergeCell ref="C35:C36"/>
    <mergeCell ref="C37:C39"/>
    <mergeCell ref="C47:C49"/>
    <mergeCell ref="C56:C57"/>
    <mergeCell ref="C4:C7"/>
    <mergeCell ref="C8:C12"/>
    <mergeCell ref="C17:C18"/>
    <mergeCell ref="C20:C21"/>
    <mergeCell ref="C25:C26"/>
    <mergeCell ref="C30:C32"/>
  </mergeCells>
  <hyperlinks>
    <hyperlink ref="D33" r:id="rId1" display="http://www.youtube.com/watch?v=JxZR4HhlDu4 _x000a_THE JOY OF SERVICE…FINDING A FIT"/>
  </hyperlinks>
  <pageMargins left="0.7" right="0.7" top="1.24" bottom="0.94" header="0.5" footer="0.3"/>
  <pageSetup orientation="portrait" r:id="rId2"/>
  <headerFooter>
    <oddHeader>&amp;C&amp;"-,Bold"&amp;18How to Be Catholic: Stewardship as a Way of Life
Detailed Program Agenda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30" workbookViewId="0">
      <selection activeCell="D41" sqref="D41"/>
    </sheetView>
  </sheetViews>
  <sheetFormatPr defaultRowHeight="14.4" x14ac:dyDescent="0.3"/>
  <cols>
    <col min="1" max="2" width="8.88671875" style="81"/>
    <col min="3" max="3" width="11.109375" style="81" bestFit="1" customWidth="1"/>
    <col min="4" max="4" width="57.6640625" style="60" customWidth="1"/>
  </cols>
  <sheetData>
    <row r="1" spans="1:4" ht="15" thickBot="1" x14ac:dyDescent="0.35">
      <c r="A1" s="1" t="s">
        <v>0</v>
      </c>
      <c r="B1" s="2" t="s">
        <v>1</v>
      </c>
      <c r="C1" s="2" t="s">
        <v>2</v>
      </c>
      <c r="D1" s="3" t="s">
        <v>3</v>
      </c>
    </row>
    <row r="2" spans="1:4" ht="15" thickBot="1" x14ac:dyDescent="0.35">
      <c r="A2" s="104">
        <v>0.39583333333333331</v>
      </c>
      <c r="B2" s="104">
        <v>6.9444444444444441E-3</v>
      </c>
      <c r="C2" s="105" t="s">
        <v>7</v>
      </c>
      <c r="D2" s="106" t="s">
        <v>91</v>
      </c>
    </row>
    <row r="3" spans="1:4" ht="19.8" customHeight="1" x14ac:dyDescent="0.3">
      <c r="A3" s="70">
        <f t="shared" ref="A3:A5" si="0">SUM(A2:B2)</f>
        <v>0.40277777777777773</v>
      </c>
      <c r="B3" s="68">
        <v>6.9444444444444447E-4</v>
      </c>
      <c r="C3" s="69" t="s">
        <v>7</v>
      </c>
      <c r="D3" s="7" t="s">
        <v>71</v>
      </c>
    </row>
    <row r="4" spans="1:4" x14ac:dyDescent="0.3">
      <c r="A4" s="70">
        <f>SUM(A3:B3)</f>
        <v>0.40347222222222218</v>
      </c>
      <c r="B4" s="70">
        <v>1.3888888888888889E-3</v>
      </c>
      <c r="C4" s="70" t="s">
        <v>88</v>
      </c>
      <c r="D4" s="10" t="s">
        <v>72</v>
      </c>
    </row>
    <row r="5" spans="1:4" x14ac:dyDescent="0.3">
      <c r="A5" s="70">
        <f t="shared" si="0"/>
        <v>0.40486111111111106</v>
      </c>
      <c r="B5" s="70">
        <v>1.3888888888888889E-3</v>
      </c>
      <c r="C5" s="90" t="s">
        <v>7</v>
      </c>
      <c r="D5" s="10" t="s">
        <v>8</v>
      </c>
    </row>
    <row r="6" spans="1:4" x14ac:dyDescent="0.3">
      <c r="A6" s="70">
        <f t="shared" ref="A6:A44" si="1">SUM(A5:B5)</f>
        <v>0.40624999999999994</v>
      </c>
      <c r="B6" s="70">
        <v>6.9444444444444447E-4</v>
      </c>
      <c r="C6" s="91"/>
      <c r="D6" s="10" t="s">
        <v>9</v>
      </c>
    </row>
    <row r="7" spans="1:4" x14ac:dyDescent="0.3">
      <c r="A7" s="70">
        <f>SUM(A6:B6)</f>
        <v>0.40694444444444439</v>
      </c>
      <c r="B7" s="70">
        <v>1.3888888888888889E-3</v>
      </c>
      <c r="C7" s="91"/>
      <c r="D7" s="10" t="s">
        <v>11</v>
      </c>
    </row>
    <row r="8" spans="1:4" ht="14.4" customHeight="1" x14ac:dyDescent="0.3">
      <c r="A8" s="70">
        <f t="shared" si="1"/>
        <v>0.40833333333333327</v>
      </c>
      <c r="B8" s="70">
        <v>1.3888888888888889E-3</v>
      </c>
      <c r="C8" s="92"/>
      <c r="D8" s="10" t="s">
        <v>73</v>
      </c>
    </row>
    <row r="9" spans="1:4" ht="15" thickBot="1" x14ac:dyDescent="0.35">
      <c r="A9" s="71">
        <f t="shared" si="1"/>
        <v>0.40972222222222215</v>
      </c>
      <c r="B9" s="71">
        <v>1.3888888888888889E-3</v>
      </c>
      <c r="C9" s="72" t="s">
        <v>30</v>
      </c>
      <c r="D9" s="14" t="s">
        <v>74</v>
      </c>
    </row>
    <row r="10" spans="1:4" x14ac:dyDescent="0.3">
      <c r="A10" s="70">
        <f t="shared" si="1"/>
        <v>0.41111111111111104</v>
      </c>
      <c r="B10" s="70">
        <v>3.472222222222222E-3</v>
      </c>
      <c r="C10" s="73" t="s">
        <v>7</v>
      </c>
      <c r="D10" s="64" t="s">
        <v>75</v>
      </c>
    </row>
    <row r="11" spans="1:4" ht="15" thickBot="1" x14ac:dyDescent="0.35">
      <c r="A11" s="71">
        <f t="shared" si="1"/>
        <v>0.41458333333333325</v>
      </c>
      <c r="B11" s="70">
        <v>6.9444444444444441E-3</v>
      </c>
      <c r="C11" s="70" t="s">
        <v>18</v>
      </c>
      <c r="D11" s="10" t="s">
        <v>19</v>
      </c>
    </row>
    <row r="12" spans="1:4" x14ac:dyDescent="0.3">
      <c r="A12" s="74">
        <f t="shared" si="1"/>
        <v>0.42152777777777767</v>
      </c>
      <c r="B12" s="74">
        <v>0</v>
      </c>
      <c r="C12" s="74"/>
      <c r="D12" s="17" t="s">
        <v>21</v>
      </c>
    </row>
    <row r="13" spans="1:4" x14ac:dyDescent="0.3">
      <c r="A13" s="22">
        <f t="shared" si="1"/>
        <v>0.42152777777777767</v>
      </c>
      <c r="B13" s="22">
        <v>6.9444444444444447E-4</v>
      </c>
      <c r="C13" s="22" t="s">
        <v>7</v>
      </c>
      <c r="D13" s="20" t="s">
        <v>22</v>
      </c>
    </row>
    <row r="14" spans="1:4" x14ac:dyDescent="0.3">
      <c r="A14" s="22">
        <f t="shared" si="1"/>
        <v>0.42222222222222211</v>
      </c>
      <c r="B14" s="22">
        <v>2.0833333333333333E-3</v>
      </c>
      <c r="C14" s="95" t="s">
        <v>89</v>
      </c>
      <c r="D14" s="20" t="s">
        <v>24</v>
      </c>
    </row>
    <row r="15" spans="1:4" x14ac:dyDescent="0.3">
      <c r="A15" s="22">
        <f t="shared" si="1"/>
        <v>0.42430555555555544</v>
      </c>
      <c r="B15" s="22">
        <v>2.0833333333333333E-3</v>
      </c>
      <c r="C15" s="98"/>
      <c r="D15" s="20" t="s">
        <v>90</v>
      </c>
    </row>
    <row r="16" spans="1:4" x14ac:dyDescent="0.3">
      <c r="A16" s="22">
        <f>SUM(A15:B15)</f>
        <v>0.42638888888888876</v>
      </c>
      <c r="B16" s="22">
        <v>1.3888888888888889E-3</v>
      </c>
      <c r="C16" s="22" t="s">
        <v>30</v>
      </c>
      <c r="D16" s="20" t="s">
        <v>76</v>
      </c>
    </row>
    <row r="17" spans="1:4" x14ac:dyDescent="0.3">
      <c r="A17" s="22">
        <f t="shared" si="1"/>
        <v>0.42777777777777765</v>
      </c>
      <c r="B17" s="22">
        <v>1.3888888888888889E-3</v>
      </c>
      <c r="C17" s="22" t="s">
        <v>30</v>
      </c>
      <c r="D17" s="20" t="s">
        <v>77</v>
      </c>
    </row>
    <row r="18" spans="1:4" x14ac:dyDescent="0.3">
      <c r="A18" s="22">
        <f t="shared" si="1"/>
        <v>0.42916666666666653</v>
      </c>
      <c r="B18" s="22">
        <v>3.472222222222222E-3</v>
      </c>
      <c r="C18" s="22" t="s">
        <v>23</v>
      </c>
      <c r="D18" s="20" t="s">
        <v>78</v>
      </c>
    </row>
    <row r="19" spans="1:4" x14ac:dyDescent="0.3">
      <c r="A19" s="22">
        <f t="shared" si="1"/>
        <v>0.43263888888888874</v>
      </c>
      <c r="B19" s="22">
        <v>6.9444444444444447E-4</v>
      </c>
      <c r="C19" s="97" t="s">
        <v>23</v>
      </c>
      <c r="D19" s="20" t="s">
        <v>79</v>
      </c>
    </row>
    <row r="20" spans="1:4" x14ac:dyDescent="0.3">
      <c r="A20" s="22">
        <f t="shared" si="1"/>
        <v>0.43333333333333318</v>
      </c>
      <c r="B20" s="22">
        <v>2.0833333333333333E-3</v>
      </c>
      <c r="C20" s="98"/>
      <c r="D20" s="20" t="s">
        <v>80</v>
      </c>
    </row>
    <row r="21" spans="1:4" ht="43.8" thickBot="1" x14ac:dyDescent="0.35">
      <c r="A21" s="22">
        <f t="shared" si="1"/>
        <v>0.43541666666666651</v>
      </c>
      <c r="B21" s="66">
        <v>6.9444444444444441E-3</v>
      </c>
      <c r="C21" s="66" t="s">
        <v>39</v>
      </c>
      <c r="D21" s="67" t="s">
        <v>92</v>
      </c>
    </row>
    <row r="22" spans="1:4" x14ac:dyDescent="0.3">
      <c r="A22" s="75">
        <f>SUM(A20:B20)</f>
        <v>0.43541666666666651</v>
      </c>
      <c r="B22" s="75">
        <v>0</v>
      </c>
      <c r="C22" s="75"/>
      <c r="D22" s="30" t="s">
        <v>40</v>
      </c>
    </row>
    <row r="23" spans="1:4" x14ac:dyDescent="0.3">
      <c r="A23" s="32">
        <f t="shared" si="1"/>
        <v>0.43541666666666651</v>
      </c>
      <c r="B23" s="32">
        <v>1.3888888888888889E-3</v>
      </c>
      <c r="C23" s="99" t="s">
        <v>7</v>
      </c>
      <c r="D23" s="33" t="s">
        <v>41</v>
      </c>
    </row>
    <row r="24" spans="1:4" x14ac:dyDescent="0.3">
      <c r="A24" s="32">
        <f t="shared" si="1"/>
        <v>0.43680555555555539</v>
      </c>
      <c r="B24" s="32">
        <v>6.9444444444444447E-4</v>
      </c>
      <c r="C24" s="100"/>
      <c r="D24" s="33" t="s">
        <v>42</v>
      </c>
    </row>
    <row r="25" spans="1:4" ht="15.6" customHeight="1" x14ac:dyDescent="0.3">
      <c r="A25" s="32">
        <f t="shared" si="1"/>
        <v>0.43749999999999983</v>
      </c>
      <c r="B25" s="32">
        <v>6.9444444444444447E-4</v>
      </c>
      <c r="C25" s="101"/>
      <c r="D25" s="33" t="s">
        <v>81</v>
      </c>
    </row>
    <row r="26" spans="1:4" ht="28.8" x14ac:dyDescent="0.3">
      <c r="A26" s="32">
        <f t="shared" si="1"/>
        <v>0.43819444444444428</v>
      </c>
      <c r="B26" s="32">
        <v>3.472222222222222E-3</v>
      </c>
      <c r="C26" s="32" t="s">
        <v>18</v>
      </c>
      <c r="D26" s="35" t="s">
        <v>44</v>
      </c>
    </row>
    <row r="27" spans="1:4" x14ac:dyDescent="0.3">
      <c r="A27" s="32">
        <f t="shared" si="1"/>
        <v>0.44166666666666649</v>
      </c>
      <c r="B27" s="32">
        <v>2.0833333333333333E-3</v>
      </c>
      <c r="C27" s="32" t="s">
        <v>30</v>
      </c>
      <c r="D27" s="36" t="s">
        <v>45</v>
      </c>
    </row>
    <row r="28" spans="1:4" ht="28.8" x14ac:dyDescent="0.3">
      <c r="A28" s="32">
        <f t="shared" si="1"/>
        <v>0.44374999999999981</v>
      </c>
      <c r="B28" s="32">
        <v>6.9444444444444447E-4</v>
      </c>
      <c r="C28" s="61" t="s">
        <v>7</v>
      </c>
      <c r="D28" s="33" t="s">
        <v>46</v>
      </c>
    </row>
    <row r="29" spans="1:4" ht="43.2" x14ac:dyDescent="0.3">
      <c r="A29" s="32">
        <f t="shared" si="1"/>
        <v>0.44444444444444425</v>
      </c>
      <c r="B29" s="32">
        <v>1.3888888888888888E-2</v>
      </c>
      <c r="C29" s="61" t="s">
        <v>23</v>
      </c>
      <c r="D29" s="33" t="s">
        <v>82</v>
      </c>
    </row>
    <row r="30" spans="1:4" ht="15" thickBot="1" x14ac:dyDescent="0.35">
      <c r="A30" s="76">
        <f t="shared" si="1"/>
        <v>0.45833333333333315</v>
      </c>
      <c r="B30" s="76">
        <v>2.0833333333333333E-3</v>
      </c>
      <c r="C30" s="76"/>
      <c r="D30" s="39" t="s">
        <v>83</v>
      </c>
    </row>
    <row r="31" spans="1:4" x14ac:dyDescent="0.3">
      <c r="A31" s="77">
        <f t="shared" si="1"/>
        <v>0.46041666666666647</v>
      </c>
      <c r="B31" s="77">
        <v>0</v>
      </c>
      <c r="C31" s="77"/>
      <c r="D31" s="42" t="s">
        <v>52</v>
      </c>
    </row>
    <row r="32" spans="1:4" x14ac:dyDescent="0.3">
      <c r="A32" s="44">
        <f t="shared" si="1"/>
        <v>0.46041666666666647</v>
      </c>
      <c r="B32" s="44">
        <v>1.3888888888888889E-3</v>
      </c>
      <c r="C32" s="44" t="s">
        <v>30</v>
      </c>
      <c r="D32" s="45" t="s">
        <v>53</v>
      </c>
    </row>
    <row r="33" spans="1:4" x14ac:dyDescent="0.3">
      <c r="A33" s="44">
        <f t="shared" si="1"/>
        <v>0.46180555555555536</v>
      </c>
      <c r="B33" s="44">
        <v>1.3888888888888889E-3</v>
      </c>
      <c r="C33" s="44" t="s">
        <v>30</v>
      </c>
      <c r="D33" s="45" t="s">
        <v>54</v>
      </c>
    </row>
    <row r="34" spans="1:4" x14ac:dyDescent="0.3">
      <c r="A34" s="44">
        <f t="shared" si="1"/>
        <v>0.46319444444444424</v>
      </c>
      <c r="B34" s="44">
        <v>1.3888888888888889E-3</v>
      </c>
      <c r="C34" s="85" t="s">
        <v>7</v>
      </c>
      <c r="D34" s="45" t="s">
        <v>84</v>
      </c>
    </row>
    <row r="35" spans="1:4" x14ac:dyDescent="0.3">
      <c r="A35" s="44">
        <f t="shared" si="1"/>
        <v>0.46458333333333313</v>
      </c>
      <c r="B35" s="44">
        <v>1.3888888888888889E-3</v>
      </c>
      <c r="C35" s="87"/>
      <c r="D35" s="45" t="s">
        <v>85</v>
      </c>
    </row>
    <row r="36" spans="1:4" ht="28.8" x14ac:dyDescent="0.3">
      <c r="A36" s="44">
        <f t="shared" si="1"/>
        <v>0.46597222222222201</v>
      </c>
      <c r="B36" s="44">
        <v>2.0833333333333333E-3</v>
      </c>
      <c r="C36" s="44" t="s">
        <v>23</v>
      </c>
      <c r="D36" s="45" t="s">
        <v>60</v>
      </c>
    </row>
    <row r="37" spans="1:4" x14ac:dyDescent="0.3">
      <c r="A37" s="62">
        <f t="shared" si="1"/>
        <v>0.46805555555555534</v>
      </c>
      <c r="B37" s="62">
        <v>2.0833333333333333E-3</v>
      </c>
      <c r="C37" s="62" t="s">
        <v>7</v>
      </c>
      <c r="D37" s="47" t="s">
        <v>62</v>
      </c>
    </row>
    <row r="38" spans="1:4" ht="15" thickBot="1" x14ac:dyDescent="0.35">
      <c r="A38" s="48">
        <f t="shared" si="1"/>
        <v>0.47013888888888866</v>
      </c>
      <c r="B38" s="48">
        <v>2.0833333333333333E-3</v>
      </c>
      <c r="C38" s="48"/>
      <c r="D38" s="49" t="s">
        <v>63</v>
      </c>
    </row>
    <row r="39" spans="1:4" x14ac:dyDescent="0.3">
      <c r="A39" s="75">
        <f t="shared" si="1"/>
        <v>0.47222222222222199</v>
      </c>
      <c r="B39" s="75">
        <v>0</v>
      </c>
      <c r="C39" s="75"/>
      <c r="D39" s="30" t="s">
        <v>64</v>
      </c>
    </row>
    <row r="40" spans="1:4" x14ac:dyDescent="0.3">
      <c r="A40" s="31">
        <f>SUM(A39:B39)</f>
        <v>0.47222222222222199</v>
      </c>
      <c r="B40" s="78">
        <v>1.3888888888888889E-3</v>
      </c>
      <c r="C40" s="102" t="s">
        <v>27</v>
      </c>
      <c r="D40" s="55" t="s">
        <v>67</v>
      </c>
    </row>
    <row r="41" spans="1:4" x14ac:dyDescent="0.3">
      <c r="A41" s="31">
        <f t="shared" si="1"/>
        <v>0.47361111111111087</v>
      </c>
      <c r="B41" s="78">
        <v>1.3888888888888889E-3</v>
      </c>
      <c r="C41" s="103"/>
      <c r="D41" s="55" t="s">
        <v>9</v>
      </c>
    </row>
    <row r="42" spans="1:4" x14ac:dyDescent="0.3">
      <c r="A42" s="31">
        <f t="shared" si="1"/>
        <v>0.47499999999999976</v>
      </c>
      <c r="B42" s="63">
        <v>2.0833333333333333E-3</v>
      </c>
      <c r="C42" s="63" t="s">
        <v>86</v>
      </c>
      <c r="D42" s="65" t="s">
        <v>87</v>
      </c>
    </row>
    <row r="43" spans="1:4" x14ac:dyDescent="0.3">
      <c r="A43" s="31">
        <f t="shared" si="1"/>
        <v>0.47708333333333308</v>
      </c>
      <c r="B43" s="78">
        <v>6.9444444444444447E-4</v>
      </c>
      <c r="C43" s="78" t="s">
        <v>68</v>
      </c>
      <c r="D43" s="55" t="s">
        <v>69</v>
      </c>
    </row>
    <row r="44" spans="1:4" ht="15" thickBot="1" x14ac:dyDescent="0.35">
      <c r="A44" s="31">
        <f t="shared" si="1"/>
        <v>0.47777777777777752</v>
      </c>
      <c r="B44" s="79"/>
      <c r="C44" s="80"/>
      <c r="D44" s="58"/>
    </row>
  </sheetData>
  <mergeCells count="6">
    <mergeCell ref="C5:C8"/>
    <mergeCell ref="C40:C41"/>
    <mergeCell ref="C14:C15"/>
    <mergeCell ref="C19:C20"/>
    <mergeCell ref="C23:C25"/>
    <mergeCell ref="C34:C35"/>
  </mergeCells>
  <hyperlinks>
    <hyperlink ref="D26" r:id="rId1" display="http://www.youtube.com/watch?v=JxZR4HhlDu4 _x000a_THE JOY OF SERVICE…FINDING A FIT"/>
  </hyperlinks>
  <pageMargins left="0.7" right="0.7" top="1.24" bottom="0.37" header="0.33" footer="0.3"/>
  <pageSetup orientation="portrait" r:id="rId2"/>
  <headerFooter>
    <oddHeader>&amp;C&amp;"-,Bold"&amp;18How to Be Catholic: Stewardship as a Way of Life
Detailed Program Agenda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4 hr DPA</vt:lpstr>
      <vt:lpstr>NEW 2.5 hour DPA</vt:lpstr>
    </vt:vector>
  </TitlesOfParts>
  <Company>E &amp; J Gallo Winery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kmarsell</dc:creator>
  <cp:lastModifiedBy>kmarsell</cp:lastModifiedBy>
  <cp:lastPrinted>2014-07-12T05:27:14Z</cp:lastPrinted>
  <dcterms:created xsi:type="dcterms:W3CDTF">2014-01-27T18:08:48Z</dcterms:created>
  <dcterms:modified xsi:type="dcterms:W3CDTF">2014-09-30T22:05:47Z</dcterms:modified>
</cp:coreProperties>
</file>